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viralmaximo.sharepoint.com/sites/viviralmaximo/Areas/Calendario editorial/Actualización artículo fondos índice/"/>
    </mc:Choice>
  </mc:AlternateContent>
  <xr:revisionPtr revIDLastSave="217" documentId="A97AC6622BDA61F211CA6FA4D022E6FE031D7E8B" xr6:coauthVersionLast="45" xr6:coauthVersionMax="45" xr10:uidLastSave="{79583909-A408-47A0-BFE8-32C305D0423F}"/>
  <bookViews>
    <workbookView xWindow="-110" yWindow="-110" windowWidth="22780" windowHeight="14660" activeTab="1" xr2:uid="{00000000-000D-0000-FFFF-FFFF00000000}"/>
  </bookViews>
  <sheets>
    <sheet name="Cartera 2 fondos" sheetId="1" r:id="rId1"/>
    <sheet name="Cartera 5 fon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1" l="1"/>
  <c r="C2" i="1" s="1"/>
  <c r="F2" i="1" s="1"/>
  <c r="E2" i="1" l="1"/>
  <c r="C3" i="1"/>
  <c r="F3" i="1" s="1"/>
  <c r="C4" i="1"/>
  <c r="E3" i="1"/>
  <c r="E7" i="2"/>
  <c r="C7" i="2"/>
  <c r="E4" i="1" l="1"/>
  <c r="F4" i="1"/>
  <c r="F3" i="2"/>
  <c r="D6" i="2"/>
  <c r="G6" i="2" s="1"/>
  <c r="F4" i="2"/>
  <c r="D2" i="2"/>
  <c r="D3" i="2"/>
  <c r="G3" i="2" s="1"/>
  <c r="F5" i="2"/>
  <c r="D4" i="2"/>
  <c r="G4" i="2" s="1"/>
  <c r="F6" i="2"/>
  <c r="F2" i="2"/>
  <c r="D5" i="2"/>
  <c r="G5" i="2" s="1"/>
  <c r="G2" i="2" l="1"/>
  <c r="D7" i="2"/>
  <c r="G7" i="2" l="1"/>
  <c r="F7" i="2"/>
</calcChain>
</file>

<file path=xl/sharedStrings.xml><?xml version="1.0" encoding="utf-8"?>
<sst xmlns="http://schemas.openxmlformats.org/spreadsheetml/2006/main" count="27" uniqueCount="20">
  <si>
    <t>Fondo</t>
  </si>
  <si>
    <t>Valor actual</t>
  </si>
  <si>
    <t>Fondo A</t>
  </si>
  <si>
    <t>Fondo B</t>
  </si>
  <si>
    <t>Total cartera</t>
  </si>
  <si>
    <t>Porcentaje actual</t>
  </si>
  <si>
    <t>Porcentaje objetivo</t>
  </si>
  <si>
    <t>Diferencia (€)</t>
  </si>
  <si>
    <t xml:space="preserve">Diferencia (%) </t>
  </si>
  <si>
    <t>IE0007281425</t>
  </si>
  <si>
    <t>IE0031786142</t>
  </si>
  <si>
    <t>IE0007987690</t>
  </si>
  <si>
    <t>IE0007472115</t>
  </si>
  <si>
    <t>ISIN</t>
  </si>
  <si>
    <t xml:space="preserve">Vanguard U.S. 500 Stock Index </t>
  </si>
  <si>
    <t xml:space="preserve">Vanguard European Stock Index </t>
  </si>
  <si>
    <t xml:space="preserve">Vanguard Japan Stock Index </t>
  </si>
  <si>
    <t xml:space="preserve">Vanguard Emerging Markets Stock Index </t>
  </si>
  <si>
    <t xml:space="preserve">Vanguard Euro Government Bond Index </t>
  </si>
  <si>
    <t>IE0032620787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</si>
</sst>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C0A]"/>
    <numFmt numFmtId="165" formatCode="#,##0.00\ [$€-1];[Red]\-#,##0.00\ [$€-1]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2" fillId="0" borderId="5" xfId="0" applyFont="1" applyBorder="1"/>
    <xf numFmtId="0" fontId="2" fillId="0" borderId="9" xfId="0" applyFont="1" applyBorder="1"/>
    <xf numFmtId="0" fontId="3" fillId="0" borderId="0" xfId="0" applyFont="1"/>
    <xf numFmtId="165" fontId="3" fillId="0" borderId="0" xfId="0" applyNumberFormat="1" applyFont="1"/>
    <xf numFmtId="9" fontId="3" fillId="0" borderId="0" xfId="1" applyFont="1"/>
    <xf numFmtId="9" fontId="3" fillId="0" borderId="6" xfId="0" applyNumberFormat="1" applyFont="1" applyBorder="1"/>
    <xf numFmtId="164" fontId="3" fillId="0" borderId="10" xfId="0" applyNumberFormat="1" applyFont="1" applyBorder="1"/>
    <xf numFmtId="9" fontId="3" fillId="0" borderId="10" xfId="0" applyNumberFormat="1" applyFont="1" applyBorder="1"/>
    <xf numFmtId="0" fontId="3" fillId="0" borderId="2" xfId="0" applyFont="1" applyBorder="1"/>
    <xf numFmtId="165" fontId="3" fillId="0" borderId="2" xfId="0" applyNumberFormat="1" applyFont="1" applyBorder="1"/>
    <xf numFmtId="9" fontId="3" fillId="0" borderId="2" xfId="1" applyFont="1" applyBorder="1"/>
    <xf numFmtId="9" fontId="3" fillId="0" borderId="4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  <xf numFmtId="9" fontId="3" fillId="0" borderId="3" xfId="1" applyFont="1" applyBorder="1"/>
    <xf numFmtId="9" fontId="3" fillId="0" borderId="7" xfId="0" applyNumberFormat="1" applyFont="1" applyBorder="1"/>
    <xf numFmtId="164" fontId="3" fillId="0" borderId="11" xfId="0" applyNumberFormat="1" applyFont="1" applyBorder="1"/>
    <xf numFmtId="9" fontId="3" fillId="0" borderId="11" xfId="0" applyNumberFormat="1" applyFont="1" applyBorder="1"/>
    <xf numFmtId="10" fontId="3" fillId="0" borderId="0" xfId="1" applyNumberFormat="1" applyFont="1"/>
    <xf numFmtId="10" fontId="3" fillId="0" borderId="6" xfId="0" applyNumberFormat="1" applyFont="1" applyBorder="1"/>
    <xf numFmtId="10" fontId="3" fillId="0" borderId="4" xfId="0" applyNumberFormat="1" applyFont="1" applyBorder="1"/>
    <xf numFmtId="10" fontId="3" fillId="0" borderId="3" xfId="1" applyNumberFormat="1" applyFont="1" applyBorder="1"/>
    <xf numFmtId="10" fontId="3" fillId="0" borderId="10" xfId="0" applyNumberFormat="1" applyFont="1" applyBorder="1"/>
    <xf numFmtId="165" fontId="0" fillId="0" borderId="0" xfId="0" applyNumberFormat="1" applyFont="1"/>
    <xf numFmtId="0" fontId="0" fillId="0" borderId="0" xfId="0" applyFont="1"/>
    <xf numFmtId="164" fontId="4" fillId="0" borderId="10" xfId="0" applyNumberFormat="1" applyFont="1" applyBorder="1"/>
    <xf numFmtId="9" fontId="4" fillId="0" borderId="8" xfId="0" applyNumberFormat="1" applyFont="1" applyBorder="1"/>
  </cellXfs>
  <cellStyles count="2">
    <cellStyle name="Normal" xfId="0" builtinId="0"/>
    <cellStyle name="Porcentaje" xfId="1" builtinId="5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D9" sqref="D9"/>
    </sheetView>
  </sheetViews>
  <sheetFormatPr baseColWidth="10" defaultRowHeight="14.5" x14ac:dyDescent="0.35"/>
  <cols>
    <col min="1" max="1" width="13.81640625" style="4" customWidth="1"/>
    <col min="2" max="2" width="13.36328125" style="4" customWidth="1"/>
    <col min="3" max="3" width="17.36328125" style="4" customWidth="1"/>
    <col min="4" max="4" width="18.81640625" style="4" customWidth="1"/>
    <col min="5" max="5" width="13.81640625" style="4" customWidth="1"/>
    <col min="6" max="6" width="12.90625" style="4" customWidth="1"/>
    <col min="7" max="7" width="10.90625" style="4" customWidth="1"/>
    <col min="8" max="16384" width="10.90625" style="4"/>
  </cols>
  <sheetData>
    <row r="1" spans="1:6" ht="15" thickBot="1" x14ac:dyDescent="0.4">
      <c r="A1" s="1" t="s">
        <v>0</v>
      </c>
      <c r="B1" s="1" t="s">
        <v>1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 t="s">
        <v>2</v>
      </c>
      <c r="B2" s="5">
        <v>8000</v>
      </c>
      <c r="C2" s="6">
        <f>B2/B$4</f>
        <v>0.8</v>
      </c>
      <c r="D2" s="7">
        <v>0.8</v>
      </c>
      <c r="E2" s="8">
        <f>B2-($B$4*D2)</f>
        <v>0</v>
      </c>
      <c r="F2" s="9">
        <f>C2-D2</f>
        <v>0</v>
      </c>
    </row>
    <row r="3" spans="1:6" x14ac:dyDescent="0.35">
      <c r="A3" s="10" t="s">
        <v>3</v>
      </c>
      <c r="B3" s="11">
        <v>2000</v>
      </c>
      <c r="C3" s="12">
        <f>B3/B$4</f>
        <v>0.2</v>
      </c>
      <c r="D3" s="13">
        <v>0.2</v>
      </c>
      <c r="E3" s="27">
        <f>B3-($B$4*D3)</f>
        <v>0</v>
      </c>
      <c r="F3" s="28">
        <f>C3-D3</f>
        <v>0</v>
      </c>
    </row>
    <row r="4" spans="1:6" x14ac:dyDescent="0.35">
      <c r="A4" s="14" t="s">
        <v>4</v>
      </c>
      <c r="B4" s="15">
        <f>SUM(B2:B3)</f>
        <v>10000</v>
      </c>
      <c r="C4" s="16">
        <f>B4/B$4</f>
        <v>1</v>
      </c>
      <c r="D4" s="17">
        <v>1</v>
      </c>
      <c r="E4" s="18">
        <f>C4-D4</f>
        <v>0</v>
      </c>
      <c r="F4" s="19">
        <f>C4-D4</f>
        <v>0</v>
      </c>
    </row>
  </sheetData>
  <conditionalFormatting sqref="E3:F3">
    <cfRule type="cellIs" dxfId="14" priority="5" operator="lessThan">
      <formula>0</formula>
    </cfRule>
  </conditionalFormatting>
  <conditionalFormatting sqref="E3">
    <cfRule type="cellIs" dxfId="13" priority="4" operator="lessThan">
      <formula>0</formula>
    </cfRule>
  </conditionalFormatting>
  <conditionalFormatting sqref="F3">
    <cfRule type="cellIs" dxfId="12" priority="3" operator="lessThan">
      <formula>0</formula>
    </cfRule>
  </conditionalFormatting>
  <conditionalFormatting sqref="E2">
    <cfRule type="cellIs" dxfId="11" priority="2" operator="lessThan">
      <formula>0</formula>
    </cfRule>
  </conditionalFormatting>
  <conditionalFormatting sqref="F2">
    <cfRule type="cellIs" dxfId="6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AB1B8-DDBA-4A9F-BD50-BBC7468358D8}">
  <dimension ref="A1:G7"/>
  <sheetViews>
    <sheetView tabSelected="1" workbookViewId="0">
      <selection activeCell="E15" sqref="E15"/>
    </sheetView>
  </sheetViews>
  <sheetFormatPr baseColWidth="10" defaultRowHeight="14.5" x14ac:dyDescent="0.35"/>
  <cols>
    <col min="1" max="1" width="35.81640625" customWidth="1"/>
    <col min="2" max="2" width="28.54296875" customWidth="1"/>
    <col min="4" max="4" width="18.26953125" customWidth="1"/>
    <col min="5" max="5" width="20.7265625" customWidth="1"/>
    <col min="6" max="6" width="15.453125" customWidth="1"/>
    <col min="7" max="7" width="18.90625" customWidth="1"/>
  </cols>
  <sheetData>
    <row r="1" spans="1:7" ht="15" thickBot="1" x14ac:dyDescent="0.4">
      <c r="A1" s="1" t="s">
        <v>0</v>
      </c>
      <c r="B1" s="1" t="s">
        <v>13</v>
      </c>
      <c r="C1" s="1" t="s">
        <v>1</v>
      </c>
      <c r="D1" s="1" t="s">
        <v>5</v>
      </c>
      <c r="E1" s="2" t="s">
        <v>6</v>
      </c>
      <c r="F1" s="3" t="s">
        <v>7</v>
      </c>
      <c r="G1" s="3" t="s">
        <v>8</v>
      </c>
    </row>
    <row r="2" spans="1:7" x14ac:dyDescent="0.35">
      <c r="A2" t="s">
        <v>14</v>
      </c>
      <c r="B2" t="s">
        <v>19</v>
      </c>
      <c r="C2" s="5">
        <v>2700</v>
      </c>
      <c r="D2" s="20">
        <f>C2/C$7</f>
        <v>0.54</v>
      </c>
      <c r="E2" s="21">
        <v>0.54</v>
      </c>
      <c r="F2" s="8">
        <f>C2-($C$7*E2)</f>
        <v>0</v>
      </c>
      <c r="G2" s="24">
        <f>D2-E2</f>
        <v>0</v>
      </c>
    </row>
    <row r="3" spans="1:7" x14ac:dyDescent="0.35">
      <c r="A3" t="s">
        <v>15</v>
      </c>
      <c r="B3" t="s">
        <v>11</v>
      </c>
      <c r="C3" s="5">
        <v>900</v>
      </c>
      <c r="D3" s="20">
        <f t="shared" ref="D3:D5" si="0">C3/C$7</f>
        <v>0.18</v>
      </c>
      <c r="E3" s="21">
        <v>0.18</v>
      </c>
      <c r="F3" s="8">
        <f>C3-($C$7*E3)</f>
        <v>0</v>
      </c>
      <c r="G3" s="24">
        <f t="shared" ref="G3:G6" si="1">D3-E3</f>
        <v>0</v>
      </c>
    </row>
    <row r="4" spans="1:7" x14ac:dyDescent="0.35">
      <c r="A4" s="26" t="s">
        <v>16</v>
      </c>
      <c r="B4" t="s">
        <v>9</v>
      </c>
      <c r="C4" s="5">
        <v>300</v>
      </c>
      <c r="D4" s="20">
        <f t="shared" si="0"/>
        <v>0.06</v>
      </c>
      <c r="E4" s="21">
        <v>0.06</v>
      </c>
      <c r="F4" s="8">
        <f>C4-($C$7*E4)</f>
        <v>0</v>
      </c>
      <c r="G4" s="24">
        <f t="shared" si="1"/>
        <v>0</v>
      </c>
    </row>
    <row r="5" spans="1:7" x14ac:dyDescent="0.35">
      <c r="A5" s="26" t="s">
        <v>17</v>
      </c>
      <c r="B5" t="s">
        <v>10</v>
      </c>
      <c r="C5" s="25">
        <v>600</v>
      </c>
      <c r="D5" s="20">
        <f t="shared" si="0"/>
        <v>0.12</v>
      </c>
      <c r="E5" s="21">
        <v>0.12</v>
      </c>
      <c r="F5" s="8">
        <f>C5-($C$7*E5)</f>
        <v>0</v>
      </c>
      <c r="G5" s="24">
        <f t="shared" si="1"/>
        <v>0</v>
      </c>
    </row>
    <row r="6" spans="1:7" x14ac:dyDescent="0.35">
      <c r="A6" t="s">
        <v>18</v>
      </c>
      <c r="B6" t="s">
        <v>12</v>
      </c>
      <c r="C6" s="11">
        <v>500</v>
      </c>
      <c r="D6" s="20">
        <f>C6/C$7</f>
        <v>0.1</v>
      </c>
      <c r="E6" s="22">
        <v>0.1</v>
      </c>
      <c r="F6" s="8">
        <f>C6-($C$7*E6)</f>
        <v>0</v>
      </c>
      <c r="G6" s="24">
        <f t="shared" si="1"/>
        <v>0</v>
      </c>
    </row>
    <row r="7" spans="1:7" x14ac:dyDescent="0.35">
      <c r="A7" s="14" t="s">
        <v>4</v>
      </c>
      <c r="B7" s="14"/>
      <c r="C7" s="15">
        <f>SUM(C2:C6)</f>
        <v>5000</v>
      </c>
      <c r="D7" s="23">
        <f>SUM(D2:D6)</f>
        <v>1</v>
      </c>
      <c r="E7" s="23">
        <f>SUM(E2:E6)</f>
        <v>1</v>
      </c>
      <c r="F7" s="18">
        <f>D7-E7</f>
        <v>0</v>
      </c>
      <c r="G7" s="19">
        <f>D7-E7</f>
        <v>0</v>
      </c>
    </row>
  </sheetData>
  <conditionalFormatting sqref="G2:G6">
    <cfRule type="cellIs" dxfId="0" priority="3" operator="greaterThan">
      <formula>0.025</formula>
    </cfRule>
    <cfRule type="cellIs" dxfId="1" priority="1" operator="lessThan">
      <formula>0</formula>
    </cfRule>
  </conditionalFormatting>
  <conditionalFormatting sqref="F2:F6">
    <cfRule type="cellIs" dxfId="4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99A767C4214540862F6D5313D40631" ma:contentTypeVersion="12" ma:contentTypeDescription="Crear nuevo documento." ma:contentTypeScope="" ma:versionID="02ff0330d8a2abdcee3ee62f3c18103d">
  <xsd:schema xmlns:xsd="http://www.w3.org/2001/XMLSchema" xmlns:xs="http://www.w3.org/2001/XMLSchema" xmlns:p="http://schemas.microsoft.com/office/2006/metadata/properties" xmlns:ns2="06b0a87a-a68c-4405-a1f6-387ff75f6b9b" xmlns:ns3="3671b3b2-b725-4bb9-a9b0-b593a7343aa8" targetNamespace="http://schemas.microsoft.com/office/2006/metadata/properties" ma:root="true" ma:fieldsID="35da60d771ba2f2675e802e66c055d0c" ns2:_="" ns3:_="">
    <xsd:import namespace="06b0a87a-a68c-4405-a1f6-387ff75f6b9b"/>
    <xsd:import namespace="3671b3b2-b725-4bb9-a9b0-b593a7343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0a87a-a68c-4405-a1f6-387ff75f6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1b3b2-b725-4bb9-a9b0-b593a7343a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81D97F-E3E1-42A9-BAE2-0B51BBF8B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b0a87a-a68c-4405-a1f6-387ff75f6b9b"/>
    <ds:schemaRef ds:uri="3671b3b2-b725-4bb9-a9b0-b593a7343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BB493-C170-4BB7-AB23-D2DE4498D5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E0989BD-44FB-4F39-872C-B15C0C3EE4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Cartera 2 fondos</vt:lpstr>
      <vt:lpstr>Cartera 5 fondos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Alegre Garcia</dc:creator>
  <cp:lastModifiedBy>Angel Alegre Garcia</cp:lastModifiedBy>
  <dcterms:created xsi:type="dcterms:W3CDTF">2017-04-08T02:23:00Z</dcterms:created>
  <dcterms:modified xsi:type="dcterms:W3CDTF">2020-09-08T15:50:45Z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0x0101005A99A767C4214540862F6D5313D40631</vt:lpwstr>
  </property>
</Properties>
</file>